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<sst xmlns="http://schemas.openxmlformats.org/spreadsheetml/2006/main" count="98" uniqueCount="19">
  <si>
    <t xml:space="preserve">Season</t>
  </si>
  <si>
    <t xml:space="preserve">FJ</t>
  </si>
  <si>
    <t xml:space="preserve">SO</t>
  </si>
  <si>
    <t xml:space="preserve">LvLS%</t>
  </si>
  <si>
    <t xml:space="preserve">DS%</t>
  </si>
  <si>
    <t xml:space="preserve">Median</t>
  </si>
  <si>
    <t xml:space="preserve">SE</t>
  </si>
  <si>
    <t xml:space="preserve">index</t>
  </si>
  <si>
    <t xml:space="preserve">Rufe</t>
  </si>
  <si>
    <t xml:space="preserve">Gewicht</t>
  </si>
  <si>
    <t xml:space="preserve">BL</t>
  </si>
  <si>
    <t xml:space="preserve">Year_FJ</t>
  </si>
  <si>
    <t xml:space="preserve">b</t>
  </si>
  <si>
    <t xml:space="preserve">a</t>
  </si>
  <si>
    <t xml:space="preserve">Year SO</t>
  </si>
  <si>
    <t xml:space="preserve">PondsFJ</t>
  </si>
  <si>
    <t xml:space="preserve">ab</t>
  </si>
  <si>
    <t xml:space="preserve">c</t>
  </si>
  <si>
    <t xml:space="preserve">PondsSO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</si>
</sst>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RowHeight="14.4" outlineLevelRow="0" outlineLevelCol="0"/>
  <cols>
    <col collapsed="false" customWidth="true" hidden="false" outlineLevel="0" max="1025" min="1" style="0" width="11.33"/>
  </cols>
  <sheetData>
    <row r="1" customFormat="false" ht="14.4" hidden="false" customHeight="false" outlineLevel="0" collapsed="false">
      <c r="A1" s="0" t="s">
        <v>0</v>
      </c>
      <c r="B1" s="0" t="s">
        <v>1</v>
      </c>
      <c r="E1" s="0" t="s">
        <v>2</v>
      </c>
      <c r="H1" s="0" t="s">
        <v>3</v>
      </c>
      <c r="I1" s="0" t="s">
        <v>4</v>
      </c>
    </row>
    <row r="2" customFormat="false" ht="14.4" hidden="false" customHeight="false" outlineLevel="0" collapsed="false">
      <c r="B2" s="0" t="s">
        <v>5</v>
      </c>
      <c r="C2" s="0" t="s">
        <v>6</v>
      </c>
      <c r="D2" s="0" t="s">
        <v>7</v>
      </c>
      <c r="E2" s="0" t="s">
        <v>5</v>
      </c>
      <c r="F2" s="0" t="s">
        <v>6</v>
      </c>
      <c r="G2" s="0" t="s">
        <v>7</v>
      </c>
    </row>
    <row r="3" customFormat="false" ht="14.4" hidden="false" customHeight="false" outlineLevel="0" collapsed="false">
      <c r="A3" s="0" t="s">
        <v>8</v>
      </c>
      <c r="B3" s="0" t="n">
        <v>9</v>
      </c>
      <c r="C3" s="0" t="n">
        <v>0.91516</v>
      </c>
      <c r="E3" s="0" t="n">
        <v>18</v>
      </c>
      <c r="F3" s="0" t="n">
        <v>1.83032</v>
      </c>
      <c r="H3" s="0" t="n">
        <v>99.99</v>
      </c>
      <c r="I3" s="0" t="n">
        <f aca="false">E3/B3*100-100</f>
        <v>100</v>
      </c>
    </row>
    <row r="4" customFormat="false" ht="14.4" hidden="false" customHeight="false" outlineLevel="0" collapsed="false">
      <c r="A4" s="0" t="s">
        <v>9</v>
      </c>
      <c r="B4" s="0" t="n">
        <v>3.24</v>
      </c>
      <c r="C4" s="0" t="n">
        <v>0.253055</v>
      </c>
      <c r="E4" s="0" t="n">
        <v>6.48</v>
      </c>
      <c r="F4" s="0" t="n">
        <v>0.50611</v>
      </c>
      <c r="H4" s="0" t="n">
        <v>99.99</v>
      </c>
      <c r="I4" s="0" t="n">
        <f aca="false">E4/B4*100-100</f>
        <v>100</v>
      </c>
    </row>
    <row r="5" customFormat="false" ht="14.4" hidden="false" customHeight="false" outlineLevel="0" collapsed="false">
      <c r="A5" s="0" t="s">
        <v>10</v>
      </c>
      <c r="B5" s="0" t="n">
        <v>3.54</v>
      </c>
      <c r="C5" s="0" t="n">
        <v>0.392592</v>
      </c>
      <c r="E5" s="0" t="n">
        <v>7.08</v>
      </c>
      <c r="F5" s="0" t="n">
        <v>0.785185</v>
      </c>
      <c r="H5" s="0" t="n">
        <v>95</v>
      </c>
      <c r="I5" s="0" t="n">
        <f aca="false">E5/B5*100-100</f>
        <v>100</v>
      </c>
    </row>
    <row r="7" customFormat="false" ht="14.4" hidden="false" customHeight="false" outlineLevel="0" collapsed="false">
      <c r="A7" s="0" t="s">
        <v>11</v>
      </c>
      <c r="B7" s="0" t="n">
        <v>1999</v>
      </c>
      <c r="E7" s="0" t="n">
        <v>2000</v>
      </c>
      <c r="H7" s="0" t="s">
        <v>3</v>
      </c>
      <c r="I7" s="0" t="s">
        <v>4</v>
      </c>
    </row>
    <row r="8" customFormat="false" ht="14.4" hidden="false" customHeight="false" outlineLevel="0" collapsed="false">
      <c r="B8" s="0" t="s">
        <v>5</v>
      </c>
      <c r="C8" s="0" t="s">
        <v>6</v>
      </c>
      <c r="D8" s="0" t="s">
        <v>7</v>
      </c>
      <c r="E8" s="0" t="s">
        <v>5</v>
      </c>
      <c r="F8" s="0" t="s">
        <v>6</v>
      </c>
      <c r="G8" s="0" t="s">
        <v>7</v>
      </c>
    </row>
    <row r="9" customFormat="false" ht="14.4" hidden="false" customHeight="false" outlineLevel="0" collapsed="false">
      <c r="A9" s="0" t="s">
        <v>8</v>
      </c>
      <c r="B9" s="0" t="n">
        <v>10</v>
      </c>
      <c r="C9" s="0" t="n">
        <v>1.42428</v>
      </c>
      <c r="D9" s="0" t="s">
        <v>12</v>
      </c>
      <c r="E9" s="0" t="n">
        <v>8</v>
      </c>
      <c r="F9" s="0" t="n">
        <v>1.13942</v>
      </c>
      <c r="G9" s="0" t="s">
        <v>13</v>
      </c>
      <c r="H9" s="0" t="n">
        <v>70</v>
      </c>
      <c r="I9" s="0" t="n">
        <f aca="false">B9/E9*100-100</f>
        <v>25</v>
      </c>
    </row>
    <row r="10" customFormat="false" ht="14.4" hidden="false" customHeight="false" outlineLevel="0" collapsed="false">
      <c r="A10" s="0" t="s">
        <v>9</v>
      </c>
      <c r="B10" s="0" t="n">
        <v>3.6</v>
      </c>
      <c r="C10" s="0" t="n">
        <v>0.387913</v>
      </c>
      <c r="D10" s="0" t="s">
        <v>12</v>
      </c>
      <c r="E10" s="0" t="n">
        <v>2.88</v>
      </c>
      <c r="F10" s="0" t="n">
        <v>0.31033</v>
      </c>
      <c r="G10" s="0" t="s">
        <v>13</v>
      </c>
      <c r="H10" s="0" t="n">
        <v>80</v>
      </c>
      <c r="I10" s="0" t="n">
        <f aca="false">B10/E10*100-100</f>
        <v>25</v>
      </c>
    </row>
    <row r="11" customFormat="false" ht="14.4" hidden="false" customHeight="false" outlineLevel="0" collapsed="false">
      <c r="A11" s="0" t="s">
        <v>10</v>
      </c>
      <c r="B11" s="0" t="n">
        <v>3.93333</v>
      </c>
      <c r="C11" s="0" t="n">
        <v>0.613085</v>
      </c>
      <c r="D11" s="0" t="s">
        <v>12</v>
      </c>
      <c r="E11" s="0" t="n">
        <v>3.14667</v>
      </c>
      <c r="F11" s="0" t="n">
        <v>0.490468</v>
      </c>
      <c r="G11" s="0" t="s">
        <v>13</v>
      </c>
      <c r="H11" s="0" t="n">
        <f aca="false">100-0.35*100</f>
        <v>65</v>
      </c>
      <c r="I11" s="0" t="n">
        <f aca="false">B11/E11*100-100</f>
        <v>24.9997616527949</v>
      </c>
    </row>
    <row r="13" customFormat="false" ht="14.4" hidden="false" customHeight="false" outlineLevel="0" collapsed="false">
      <c r="A13" s="0" t="s">
        <v>14</v>
      </c>
      <c r="B13" s="0" t="n">
        <v>1999</v>
      </c>
      <c r="E13" s="0" t="n">
        <v>2000</v>
      </c>
      <c r="H13" s="0" t="s">
        <v>3</v>
      </c>
      <c r="I13" s="0" t="s">
        <v>4</v>
      </c>
    </row>
    <row r="14" customFormat="false" ht="14.4" hidden="false" customHeight="false" outlineLevel="0" collapsed="false">
      <c r="B14" s="0" t="s">
        <v>5</v>
      </c>
      <c r="C14" s="0" t="s">
        <v>6</v>
      </c>
      <c r="D14" s="0" t="s">
        <v>7</v>
      </c>
      <c r="E14" s="0" t="s">
        <v>5</v>
      </c>
      <c r="F14" s="0" t="s">
        <v>6</v>
      </c>
      <c r="G14" s="0" t="s">
        <v>7</v>
      </c>
    </row>
    <row r="15" customFormat="false" ht="14.4" hidden="false" customHeight="false" outlineLevel="0" collapsed="false">
      <c r="A15" s="0" t="s">
        <v>8</v>
      </c>
      <c r="B15" s="0" t="n">
        <v>20</v>
      </c>
      <c r="C15" s="0" t="n">
        <v>2.84856</v>
      </c>
      <c r="D15" s="0" t="s">
        <v>12</v>
      </c>
      <c r="E15" s="0" t="n">
        <v>16</v>
      </c>
      <c r="F15" s="0" t="n">
        <v>8.82594</v>
      </c>
      <c r="G15" s="0" t="s">
        <v>13</v>
      </c>
      <c r="H15" s="0" t="n">
        <f aca="false">100-0.35*100</f>
        <v>65</v>
      </c>
      <c r="I15" s="0" t="n">
        <f aca="false">B15/E15*100-100</f>
        <v>25</v>
      </c>
    </row>
    <row r="16" customFormat="false" ht="14.4" hidden="false" customHeight="false" outlineLevel="0" collapsed="false">
      <c r="A16" s="0" t="s">
        <v>9</v>
      </c>
      <c r="B16" s="0" t="n">
        <v>7.2</v>
      </c>
      <c r="C16" s="0" t="n">
        <v>0.775825</v>
      </c>
      <c r="D16" s="0" t="s">
        <v>12</v>
      </c>
      <c r="E16" s="0" t="n">
        <v>5.76</v>
      </c>
      <c r="F16" s="0" t="n">
        <v>0.62066</v>
      </c>
      <c r="G16" s="0" t="s">
        <v>13</v>
      </c>
      <c r="H16" s="0" t="n">
        <f aca="false">100-0.2*100</f>
        <v>80</v>
      </c>
      <c r="I16" s="0" t="n">
        <f aca="false">B16/E16*100-100</f>
        <v>25</v>
      </c>
    </row>
    <row r="17" customFormat="false" ht="14.4" hidden="false" customHeight="false" outlineLevel="0" collapsed="false">
      <c r="A17" s="0" t="s">
        <v>10</v>
      </c>
      <c r="B17" s="0" t="n">
        <v>7.86667</v>
      </c>
      <c r="C17" s="0" t="n">
        <v>1.22617</v>
      </c>
      <c r="D17" s="0" t="s">
        <v>12</v>
      </c>
      <c r="E17" s="0" t="n">
        <v>6.29333</v>
      </c>
      <c r="F17" s="0" t="n">
        <v>0.980936</v>
      </c>
      <c r="G17" s="0" t="s">
        <v>13</v>
      </c>
      <c r="H17" s="0" t="n">
        <f aca="false">100-0.35*100</f>
        <v>65</v>
      </c>
      <c r="I17" s="0" t="n">
        <f aca="false">B17/E17*100-100</f>
        <v>25.0001191737919</v>
      </c>
    </row>
    <row r="19" customFormat="false" ht="14.4" hidden="false" customHeight="false" outlineLevel="0" collapsed="false">
      <c r="A19" s="0" t="s">
        <v>15</v>
      </c>
      <c r="B19" s="0" t="n">
        <v>1</v>
      </c>
      <c r="E19" s="0" t="n">
        <v>2</v>
      </c>
      <c r="H19" s="0" t="n">
        <v>3</v>
      </c>
    </row>
    <row r="20" customFormat="false" ht="14.4" hidden="false" customHeight="false" outlineLevel="0" collapsed="false">
      <c r="B20" s="0" t="s">
        <v>5</v>
      </c>
      <c r="C20" s="0" t="s">
        <v>6</v>
      </c>
      <c r="D20" s="0" t="s">
        <v>7</v>
      </c>
      <c r="E20" s="0" t="s">
        <v>5</v>
      </c>
      <c r="F20" s="0" t="s">
        <v>6</v>
      </c>
      <c r="G20" s="0" t="s">
        <v>7</v>
      </c>
      <c r="H20" s="0" t="s">
        <v>5</v>
      </c>
      <c r="I20" s="0" t="s">
        <v>6</v>
      </c>
      <c r="J20" s="0" t="s">
        <v>7</v>
      </c>
      <c r="K20" s="0" t="s">
        <v>3</v>
      </c>
      <c r="L20" s="0" t="s">
        <v>4</v>
      </c>
    </row>
    <row r="21" customFormat="false" ht="14.4" hidden="false" customHeight="false" outlineLevel="0" collapsed="false">
      <c r="A21" s="1" t="s">
        <v>8</v>
      </c>
      <c r="B21" s="1" t="n">
        <v>8</v>
      </c>
      <c r="C21" s="1" t="n">
        <v>0.892462</v>
      </c>
      <c r="D21" s="1" t="s">
        <v>13</v>
      </c>
      <c r="E21" s="1" t="n">
        <v>7.2</v>
      </c>
      <c r="F21" s="1" t="n">
        <v>1.8663</v>
      </c>
      <c r="G21" s="1" t="s">
        <v>16</v>
      </c>
      <c r="H21" s="1" t="n">
        <v>8.1</v>
      </c>
      <c r="I21" s="1" t="n">
        <v>1.87266</v>
      </c>
      <c r="J21" s="1" t="s">
        <v>12</v>
      </c>
      <c r="K21" s="0" t="n">
        <f aca="false">100-0.5907*100</f>
        <v>40.93</v>
      </c>
      <c r="L21" s="0" t="n">
        <f aca="false">H21/B21*100-100</f>
        <v>1.25</v>
      </c>
    </row>
    <row r="22" customFormat="false" ht="14.4" hidden="false" customHeight="false" outlineLevel="0" collapsed="false">
      <c r="A22" s="1" t="s">
        <v>9</v>
      </c>
      <c r="B22" s="2" t="n">
        <v>4.4</v>
      </c>
      <c r="C22" s="2" t="n">
        <v>0.477074</v>
      </c>
      <c r="D22" s="1" t="s">
        <v>17</v>
      </c>
      <c r="E22" s="2" t="n">
        <v>2.4</v>
      </c>
      <c r="F22" s="2" t="n">
        <v>0.319792</v>
      </c>
      <c r="G22" s="1" t="s">
        <v>13</v>
      </c>
      <c r="H22" s="2" t="n">
        <v>3.2</v>
      </c>
      <c r="I22" s="2" t="n">
        <v>0.330387</v>
      </c>
      <c r="J22" s="1" t="s">
        <v>12</v>
      </c>
      <c r="K22" s="0" t="n">
        <f aca="false">100-0.0097*100</f>
        <v>99.03</v>
      </c>
      <c r="L22" s="0" t="n">
        <f aca="false">H22/E22*100-100</f>
        <v>33.3333333333333</v>
      </c>
    </row>
    <row r="23" customFormat="false" ht="14.4" hidden="false" customHeight="false" outlineLevel="0" collapsed="false">
      <c r="A23" s="1" t="s">
        <v>10</v>
      </c>
      <c r="B23" s="1" t="n">
        <v>2.7</v>
      </c>
      <c r="C23" s="1" t="n">
        <v>0.530157</v>
      </c>
      <c r="D23" s="1" t="s">
        <v>13</v>
      </c>
      <c r="E23" s="1" t="n">
        <v>2</v>
      </c>
      <c r="F23" s="1" t="n">
        <v>0.735421</v>
      </c>
      <c r="G23" s="1" t="s">
        <v>16</v>
      </c>
      <c r="H23" s="1" t="n">
        <v>3</v>
      </c>
      <c r="I23" s="1" t="n">
        <v>0.741889</v>
      </c>
      <c r="J23" s="1" t="s">
        <v>12</v>
      </c>
      <c r="K23" s="0" t="n">
        <f aca="false">100-0.3296*100</f>
        <v>67.04</v>
      </c>
      <c r="L23" s="0" t="n">
        <f aca="false">H23/B23*100-100</f>
        <v>11.1111111111111</v>
      </c>
    </row>
    <row r="24" customFormat="false" ht="14.4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customFormat="false" ht="14.4" hidden="false" customHeight="false" outlineLevel="0" collapsed="false">
      <c r="A25" s="0" t="s">
        <v>18</v>
      </c>
      <c r="B25" s="0" t="n">
        <v>1</v>
      </c>
      <c r="E25" s="0" t="n">
        <v>2</v>
      </c>
      <c r="H25" s="0" t="n">
        <v>3</v>
      </c>
    </row>
    <row r="26" customFormat="false" ht="14.4" hidden="false" customHeight="false" outlineLevel="0" collapsed="false">
      <c r="B26" s="0" t="s">
        <v>5</v>
      </c>
      <c r="C26" s="0" t="s">
        <v>6</v>
      </c>
      <c r="D26" s="0" t="s">
        <v>7</v>
      </c>
      <c r="E26" s="0" t="s">
        <v>5</v>
      </c>
      <c r="F26" s="0" t="s">
        <v>6</v>
      </c>
      <c r="G26" s="0" t="s">
        <v>7</v>
      </c>
      <c r="H26" s="0" t="s">
        <v>5</v>
      </c>
      <c r="I26" s="0" t="s">
        <v>6</v>
      </c>
      <c r="J26" s="0" t="s">
        <v>7</v>
      </c>
      <c r="K26" s="0" t="s">
        <v>3</v>
      </c>
      <c r="L26" s="0" t="s">
        <v>4</v>
      </c>
    </row>
    <row r="27" customFormat="false" ht="14.4" hidden="false" customHeight="false" outlineLevel="0" collapsed="false">
      <c r="A27" s="0" t="s">
        <v>8</v>
      </c>
      <c r="B27" s="0" t="n">
        <v>16</v>
      </c>
      <c r="C27" s="0" t="n">
        <v>1.78492</v>
      </c>
      <c r="D27" s="0" t="s">
        <v>16</v>
      </c>
      <c r="E27" s="0" t="n">
        <v>14.4</v>
      </c>
      <c r="F27" s="0" t="n">
        <v>3.7326</v>
      </c>
      <c r="G27" s="0" t="s">
        <v>13</v>
      </c>
      <c r="H27" s="0" t="n">
        <v>16.2</v>
      </c>
      <c r="I27" s="0" t="n">
        <v>3.74531</v>
      </c>
      <c r="J27" s="0" t="s">
        <v>12</v>
      </c>
      <c r="K27" s="0" t="n">
        <v>65</v>
      </c>
      <c r="L27" s="0" t="n">
        <f aca="false">H27/E27*100-100</f>
        <v>12.5</v>
      </c>
    </row>
    <row r="28" customFormat="false" ht="14.4" hidden="false" customHeight="false" outlineLevel="0" collapsed="false">
      <c r="A28" s="0" t="s">
        <v>9</v>
      </c>
      <c r="B28" s="0" t="n">
        <v>8.8</v>
      </c>
      <c r="C28" s="0" t="n">
        <v>0.954149</v>
      </c>
      <c r="D28" s="0" t="s">
        <v>17</v>
      </c>
      <c r="E28" s="0" t="n">
        <v>6.4</v>
      </c>
      <c r="F28" s="0" t="n">
        <v>0.660774</v>
      </c>
      <c r="G28" s="0" t="s">
        <v>13</v>
      </c>
      <c r="H28" s="0" t="n">
        <v>6.4</v>
      </c>
      <c r="I28" s="0" t="n">
        <v>0.50611</v>
      </c>
      <c r="J28" s="0" t="s">
        <v>12</v>
      </c>
      <c r="K28" s="0" t="n">
        <f aca="false">100-100*0.0097</f>
        <v>99.03</v>
      </c>
      <c r="L28" s="0" t="n">
        <f aca="false">B28/E28*100-100</f>
        <v>37.5</v>
      </c>
    </row>
    <row r="29" customFormat="false" ht="14.4" hidden="false" customHeight="false" outlineLevel="0" collapsed="false">
      <c r="A29" s="0" t="s">
        <v>10</v>
      </c>
      <c r="B29" s="0" t="n">
        <v>5.4</v>
      </c>
      <c r="C29" s="0" t="n">
        <v>1.06031</v>
      </c>
      <c r="D29" s="0" t="s">
        <v>13</v>
      </c>
      <c r="E29" s="0" t="n">
        <v>4</v>
      </c>
      <c r="F29" s="0" t="n">
        <v>1.47084</v>
      </c>
      <c r="G29" s="0" t="s">
        <v>16</v>
      </c>
      <c r="H29" s="0" t="n">
        <v>6</v>
      </c>
      <c r="I29" s="0" t="n">
        <v>1.48378</v>
      </c>
      <c r="J29" s="0" t="s">
        <v>12</v>
      </c>
      <c r="K29" s="0" t="n">
        <f aca="false">100-100*0.3296</f>
        <v>67.04</v>
      </c>
      <c r="L29" s="0" t="n">
        <f aca="false">H29/E29*100-100</f>
        <v>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LibreOffice/5.2.5.1$Windows_X86_64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2017-11-10T13:36:57Z</dcterms:created>
  <dc:creator>Daniel Martinovich</dc:creator>
  <dc:description/>
  <dc:language>en-US</dc:language>
  <cp:lastModifiedBy>Daniel Martinovich</cp:lastModifiedBy>
  <dcterms:modified xsi:type="dcterms:W3CDTF">2017-11-10T13:38:28Z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